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apital Projects - 2022\Reed Park\Contract Documents\Addendum 4\"/>
    </mc:Choice>
  </mc:AlternateContent>
  <bookViews>
    <workbookView xWindow="-120" yWindow="-120" windowWidth="25440" windowHeight="15390"/>
  </bookViews>
  <sheets>
    <sheet name="Bid Schedule Calculated" sheetId="14" r:id="rId1"/>
  </sheets>
  <definedNames>
    <definedName name="_xlnm.Print_Area" localSheetId="0">'Bid Schedule Calculated'!$A$1:$G$88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14" l="1"/>
  <c r="G71" i="14"/>
  <c r="G72" i="14"/>
  <c r="G73" i="14"/>
  <c r="G74" i="14"/>
  <c r="G75" i="14"/>
  <c r="G76" i="14"/>
  <c r="G77" i="14"/>
  <c r="G78" i="14"/>
  <c r="G79" i="14"/>
  <c r="G80" i="14"/>
  <c r="G81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6" i="14"/>
  <c r="G5" i="14"/>
  <c r="G82" i="14" l="1"/>
  <c r="A6" i="14"/>
  <c r="A7" i="14" s="1"/>
  <c r="A8" i="14" s="1"/>
  <c r="A9" i="14" l="1"/>
  <c r="A10" i="14" s="1"/>
  <c r="A11" i="14" s="1"/>
  <c r="A12" i="14" l="1"/>
  <c r="A13" i="14" s="1"/>
  <c r="A15" i="14" s="1"/>
  <c r="A17" i="14" s="1"/>
  <c r="A19" i="14" s="1"/>
  <c r="A20" i="14" s="1"/>
  <c r="A21" i="14" l="1"/>
  <c r="A22" i="14" s="1"/>
  <c r="A23" i="14" s="1"/>
  <c r="A24" i="14" s="1"/>
  <c r="A25" i="14" s="1"/>
  <c r="A26" i="14" s="1"/>
  <c r="A27" i="14" s="1"/>
  <c r="A28" i="14" s="1"/>
  <c r="A29" i="14" s="1"/>
  <c r="A30" i="14" s="1"/>
  <c r="A32" i="14" s="1"/>
  <c r="A33" i="14" s="1"/>
  <c r="A34" i="14" s="1"/>
  <c r="A36" i="14" s="1"/>
  <c r="A37" i="14" s="1"/>
  <c r="A39" i="14" s="1"/>
  <c r="A40" i="14" s="1"/>
  <c r="A42" i="14" l="1"/>
  <c r="A43" i="14" s="1"/>
  <c r="A44" i="14" s="1"/>
  <c r="A45" i="14" s="1"/>
  <c r="A47" i="14" s="1"/>
  <c r="A49" i="14" l="1"/>
  <c r="A50" i="14" s="1"/>
  <c r="A51" i="14" s="1"/>
  <c r="A52" i="14" s="1"/>
  <c r="A53" i="14" s="1"/>
  <c r="A54" i="14" s="1"/>
  <c r="A55" i="14" s="1"/>
  <c r="A56" i="14" s="1"/>
  <c r="A58" i="14" l="1"/>
  <c r="A59" i="14" s="1"/>
  <c r="A60" i="14" s="1"/>
  <c r="A61" i="14" s="1"/>
  <c r="A62" i="14" s="1"/>
  <c r="A63" i="14" s="1"/>
  <c r="A64" i="14" s="1"/>
  <c r="A65" i="14" l="1"/>
  <c r="A66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</calcChain>
</file>

<file path=xl/sharedStrings.xml><?xml version="1.0" encoding="utf-8"?>
<sst xmlns="http://schemas.openxmlformats.org/spreadsheetml/2006/main" count="260" uniqueCount="135">
  <si>
    <t>LF</t>
  </si>
  <si>
    <t>No.</t>
  </si>
  <si>
    <t>LS</t>
  </si>
  <si>
    <t>Material Testing</t>
  </si>
  <si>
    <t>Quantity</t>
  </si>
  <si>
    <t>Item</t>
  </si>
  <si>
    <t>Unit</t>
  </si>
  <si>
    <t>Construction Surveying</t>
  </si>
  <si>
    <t>Each</t>
  </si>
  <si>
    <t>Unit Cost</t>
  </si>
  <si>
    <t>Extension</t>
  </si>
  <si>
    <t>City of Fruita</t>
  </si>
  <si>
    <t>Traffic Control</t>
  </si>
  <si>
    <t>SF</t>
  </si>
  <si>
    <t>SY</t>
  </si>
  <si>
    <t>Contingency/Force Account</t>
  </si>
  <si>
    <t>Company Name:</t>
  </si>
  <si>
    <t>By:</t>
  </si>
  <si>
    <t>Signature:</t>
  </si>
  <si>
    <t>Mobilization &amp; Demobilization</t>
  </si>
  <si>
    <t>___________________________________________</t>
  </si>
  <si>
    <t>Date:</t>
  </si>
  <si>
    <t>Total Base Bid Amount:</t>
  </si>
  <si>
    <t>Comus sericea (Red Twig Dogwood)</t>
  </si>
  <si>
    <t>Catalpa speciosa (Western Catalpa)</t>
  </si>
  <si>
    <t>Boeteloua gracilis (Blue Grama)</t>
  </si>
  <si>
    <t>Nepeta 'Little Trudy' (Catmint 'Little Trudy')</t>
  </si>
  <si>
    <t>Perovskia atriplicifolia (Russian Sage)</t>
  </si>
  <si>
    <t>Bike Rack</t>
  </si>
  <si>
    <t>Horseshoe Pit</t>
  </si>
  <si>
    <t>Morus alba 'fruitless' (Fruitless Mulberry)</t>
  </si>
  <si>
    <t>Temporary Tree and Plant Protection</t>
  </si>
  <si>
    <t>015639</t>
  </si>
  <si>
    <t>044400</t>
  </si>
  <si>
    <t>116800</t>
  </si>
  <si>
    <t>Site Clearing</t>
  </si>
  <si>
    <t>265600</t>
  </si>
  <si>
    <t>311000</t>
  </si>
  <si>
    <t>Earth Moving</t>
  </si>
  <si>
    <t>312000</t>
  </si>
  <si>
    <t>312270</t>
  </si>
  <si>
    <t>321540</t>
  </si>
  <si>
    <t>Bench Type 1</t>
  </si>
  <si>
    <t>Picnic Table Type 1</t>
  </si>
  <si>
    <t>321363</t>
  </si>
  <si>
    <t>329200</t>
  </si>
  <si>
    <t>329300</t>
  </si>
  <si>
    <t>Boulder Type B</t>
  </si>
  <si>
    <t>Boulder Type A</t>
  </si>
  <si>
    <t>323119</t>
  </si>
  <si>
    <t>328433</t>
  </si>
  <si>
    <t>Irrigation-Design/Build</t>
  </si>
  <si>
    <t>334600</t>
  </si>
  <si>
    <t>Special Prov.</t>
  </si>
  <si>
    <t>Refrenced Spec. Section</t>
  </si>
  <si>
    <t>Painted Pavement Markings</t>
  </si>
  <si>
    <t>Stormwater Pump System</t>
  </si>
  <si>
    <t>Northern Shelter (Install Only)</t>
  </si>
  <si>
    <t>Remove/Dispose of Existing Playground Equipment</t>
  </si>
  <si>
    <t>Remove/Dispose of Existing Playground Mulch</t>
  </si>
  <si>
    <t>Remove/Fill Existing Drain Sump</t>
  </si>
  <si>
    <t>Remove/Dispose of Existing Bathroom Facility/Foundation</t>
  </si>
  <si>
    <t>Remove/Dispose of Existing Water Fountain</t>
  </si>
  <si>
    <t>Cap/Remove/Abandon Existing Sewer Service Line</t>
  </si>
  <si>
    <t>Remove/Dispose of Existing Chain Link Fence</t>
  </si>
  <si>
    <t>Remove/Dipose of Existing Tree</t>
  </si>
  <si>
    <t>Cap/Remove/Abandon Existing Water Tap/Line/Meter</t>
  </si>
  <si>
    <t>Cap/Remove/Abandon Existing Gas Service</t>
  </si>
  <si>
    <t>Remove/Dispose of Existing Horseshoe Pits</t>
  </si>
  <si>
    <t>1-1/2'' Copper Water Service</t>
  </si>
  <si>
    <t>6'' PVC  Storm Sewer Pipe</t>
  </si>
  <si>
    <t>6'' Perforated PVC Underdrain Pipe</t>
  </si>
  <si>
    <t>4'' Perforated HDPE Playground Underdrain pipe</t>
  </si>
  <si>
    <t>Pedestrian Cast-in-Place Concrete Paving</t>
  </si>
  <si>
    <t>Vehicular Cast-in-place Concrete Paving</t>
  </si>
  <si>
    <t>Remove/Dispose of Existing Planting Area</t>
  </si>
  <si>
    <t xml:space="preserve"> </t>
  </si>
  <si>
    <t>334100</t>
  </si>
  <si>
    <t>221113</t>
  </si>
  <si>
    <t>Reed Park Improvements Project</t>
  </si>
  <si>
    <t>Construction Plans Sheets C4-00 Through C4-03</t>
  </si>
  <si>
    <t>321313/Special Provisions</t>
  </si>
  <si>
    <t>321216/Special Provisions</t>
  </si>
  <si>
    <t>Curb &amp; Gutter</t>
  </si>
  <si>
    <t>Drain Pan</t>
  </si>
  <si>
    <t>Vehicular Ramp</t>
  </si>
  <si>
    <t>CDOT M-608-1</t>
  </si>
  <si>
    <t>Pedestrian Ramp</t>
  </si>
  <si>
    <t>Trash Bin</t>
  </si>
  <si>
    <t>Remove/Dispose of Existing Concrete (Includes Wall)</t>
  </si>
  <si>
    <t>Remove/Salvage Merry-Go-Round</t>
  </si>
  <si>
    <t>Thermoplastic Pavement Markings</t>
  </si>
  <si>
    <t>Temp. Erosion and Sedimentation Control/Stormwater Mgmt.</t>
  </si>
  <si>
    <t>Remove/Dispose of Existing Asphalt (Full-Depth)</t>
  </si>
  <si>
    <t>9A</t>
  </si>
  <si>
    <t>Remove/Dispose of Existing Concrete (Add Alternate)</t>
  </si>
  <si>
    <t>Remove/Dispose of Existing Planting Area (Add Alternate)</t>
  </si>
  <si>
    <t>Remove/Dipose of Existing Tree (Add Alternate)</t>
  </si>
  <si>
    <t>Catalpa speciosa (Western Catalpa) (Add Alternate)</t>
  </si>
  <si>
    <t>Boeteloua gracilis (Blue Grama) (Add Alternate)</t>
  </si>
  <si>
    <t>Perovskia atriplicifolia (Russian Sage) (Add Alternate)</t>
  </si>
  <si>
    <t>Temporary Tree and Plant Protection (Add Alternate)</t>
  </si>
  <si>
    <t>10A</t>
  </si>
  <si>
    <t>11A</t>
  </si>
  <si>
    <t>23A</t>
  </si>
  <si>
    <t>26A</t>
  </si>
  <si>
    <t>28A</t>
  </si>
  <si>
    <t>30A</t>
  </si>
  <si>
    <t>Buffalo Brand Dura- Turf Plus</t>
  </si>
  <si>
    <t>34A</t>
  </si>
  <si>
    <t>35A</t>
  </si>
  <si>
    <t>Sidewalk Chase</t>
  </si>
  <si>
    <t>Decorate Metal Fence</t>
  </si>
  <si>
    <t>333113</t>
  </si>
  <si>
    <t>4" Sanitary Sewer Cleanouts</t>
  </si>
  <si>
    <t>6" Storm Drain Cleanouts</t>
  </si>
  <si>
    <t>4" Storm Drain Cleanouts</t>
  </si>
  <si>
    <t>Storm Drain Inlets</t>
  </si>
  <si>
    <t>Park Electrical System</t>
  </si>
  <si>
    <t>Asphalt Pavement</t>
  </si>
  <si>
    <t>Crushed Stone Surfacing</t>
  </si>
  <si>
    <t>Pedestrian Cast-in-Place Concrete Paving (Add Alternate)</t>
  </si>
  <si>
    <t>Vehicular Cast-in-place Concrete Paving (Add Alternate)</t>
  </si>
  <si>
    <t>Irrigation-Design/Build (Add Alternate)</t>
  </si>
  <si>
    <t>Bench Type 1 (Add Alternate)</t>
  </si>
  <si>
    <t>4'' SDR-35 PVC Sanitary Sewer Service Pipe</t>
  </si>
  <si>
    <t>Light Type 1</t>
  </si>
  <si>
    <t>43A</t>
  </si>
  <si>
    <t>52A</t>
  </si>
  <si>
    <t>Skate/Wheel Park (Complete in Place)</t>
  </si>
  <si>
    <t>Shelter/Restroom (Complete in Place)</t>
  </si>
  <si>
    <t>S/W Park Drawings/Specs.</t>
  </si>
  <si>
    <t>S. Shelter Drawings (Blythe Sheets)</t>
  </si>
  <si>
    <t>Bid Schedule - Addenda 1-4</t>
  </si>
  <si>
    <t>Addenda 1-4 Acknowledgment (Initial):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</si>
</sst>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4" fontId="2" fillId="0" borderId="9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4" fontId="2" fillId="0" borderId="2" xfId="0" applyNumberFormat="1" applyFont="1" applyFill="1" applyBorder="1" applyAlignment="1" applyProtection="1">
      <alignment horizontal="center" vertical="center"/>
      <protection locked="0"/>
    </xf>
    <xf numFmtId="4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4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4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4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Fill="1" applyAlignment="1">
      <alignment vertical="center"/>
    </xf>
    <xf numFmtId="44" fontId="2" fillId="0" borderId="10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zoomScaleNormal="100" workbookViewId="0">
      <pane ySplit="4" topLeftCell="A5" activePane="bottomLeft" state="frozen"/>
      <selection pane="bottomLeft" activeCell="F80" sqref="F5:F80"/>
    </sheetView>
  </sheetViews>
  <sheetFormatPr defaultRowHeight="15" x14ac:dyDescent="0.25"/>
  <cols>
    <col min="1" max="1" width="8.5703125" style="39" customWidth="1"/>
    <col min="2" max="2" width="15.85546875" style="39" customWidth="1"/>
    <col min="3" max="3" width="54.85546875" style="2" customWidth="1"/>
    <col min="4" max="5" width="8.85546875" style="39" customWidth="1"/>
    <col min="6" max="6" width="13.42578125" style="2" customWidth="1"/>
    <col min="7" max="7" width="16.42578125" style="2" customWidth="1"/>
    <col min="8" max="9" width="9.140625" style="2"/>
    <col min="10" max="10" width="23.5703125" style="2" customWidth="1"/>
    <col min="11" max="11" width="16.42578125" style="2" customWidth="1"/>
    <col min="12" max="16384" width="9.140625" style="2"/>
  </cols>
  <sheetData>
    <row r="1" spans="1:14" x14ac:dyDescent="0.25">
      <c r="A1" s="40" t="s">
        <v>11</v>
      </c>
      <c r="B1" s="40"/>
      <c r="C1" s="40"/>
      <c r="D1" s="40"/>
      <c r="E1" s="40"/>
      <c r="F1" s="40"/>
      <c r="G1" s="40"/>
    </row>
    <row r="2" spans="1:14" x14ac:dyDescent="0.25">
      <c r="A2" s="40" t="s">
        <v>133</v>
      </c>
      <c r="B2" s="40"/>
      <c r="C2" s="40"/>
      <c r="D2" s="40"/>
      <c r="E2" s="40"/>
      <c r="F2" s="40"/>
      <c r="G2" s="40"/>
    </row>
    <row r="3" spans="1:14" ht="19.5" customHeight="1" thickBot="1" x14ac:dyDescent="0.3">
      <c r="A3" s="40" t="s">
        <v>79</v>
      </c>
      <c r="B3" s="40"/>
      <c r="C3" s="41"/>
      <c r="D3" s="41"/>
      <c r="E3" s="41"/>
      <c r="F3" s="41"/>
      <c r="G3" s="41"/>
      <c r="N3" s="2" t="s">
        <v>76</v>
      </c>
    </row>
    <row r="4" spans="1:14" ht="30.75" thickBot="1" x14ac:dyDescent="0.3">
      <c r="A4" s="35" t="s">
        <v>1</v>
      </c>
      <c r="B4" s="36" t="s">
        <v>54</v>
      </c>
      <c r="C4" s="37" t="s">
        <v>5</v>
      </c>
      <c r="D4" s="37" t="s">
        <v>6</v>
      </c>
      <c r="E4" s="38" t="s">
        <v>4</v>
      </c>
      <c r="F4" s="35" t="s">
        <v>9</v>
      </c>
      <c r="G4" s="38" t="s">
        <v>10</v>
      </c>
      <c r="H4" s="3"/>
    </row>
    <row r="5" spans="1:14" s="13" customFormat="1" x14ac:dyDescent="0.25">
      <c r="A5" s="30">
        <v>1</v>
      </c>
      <c r="B5" s="31" t="s">
        <v>53</v>
      </c>
      <c r="C5" s="32" t="s">
        <v>19</v>
      </c>
      <c r="D5" s="33" t="s">
        <v>2</v>
      </c>
      <c r="E5" s="34">
        <v>1</v>
      </c>
      <c r="F5" s="11"/>
      <c r="G5" s="12">
        <f>F5*E5</f>
        <v>0</v>
      </c>
    </row>
    <row r="6" spans="1:14" s="13" customFormat="1" x14ac:dyDescent="0.25">
      <c r="A6" s="6">
        <f>A5+1</f>
        <v>2</v>
      </c>
      <c r="B6" s="7" t="s">
        <v>53</v>
      </c>
      <c r="C6" s="8" t="s">
        <v>7</v>
      </c>
      <c r="D6" s="9" t="s">
        <v>2</v>
      </c>
      <c r="E6" s="10">
        <v>1</v>
      </c>
      <c r="F6" s="14"/>
      <c r="G6" s="12">
        <f>F6*E6</f>
        <v>0</v>
      </c>
    </row>
    <row r="7" spans="1:14" s="13" customFormat="1" x14ac:dyDescent="0.25">
      <c r="A7" s="6">
        <f t="shared" ref="A7:A80" si="0">A6+1</f>
        <v>3</v>
      </c>
      <c r="B7" s="7" t="s">
        <v>53</v>
      </c>
      <c r="C7" s="8" t="s">
        <v>3</v>
      </c>
      <c r="D7" s="9" t="s">
        <v>2</v>
      </c>
      <c r="E7" s="10">
        <v>1</v>
      </c>
      <c r="F7" s="14"/>
      <c r="G7" s="12">
        <f t="shared" ref="G7:G71" si="1">F7*E7</f>
        <v>0</v>
      </c>
    </row>
    <row r="8" spans="1:14" s="13" customFormat="1" x14ac:dyDescent="0.25">
      <c r="A8" s="6">
        <f t="shared" si="0"/>
        <v>4</v>
      </c>
      <c r="B8" s="15" t="s">
        <v>40</v>
      </c>
      <c r="C8" s="8" t="s">
        <v>92</v>
      </c>
      <c r="D8" s="9" t="s">
        <v>2</v>
      </c>
      <c r="E8" s="10">
        <v>1</v>
      </c>
      <c r="F8" s="14"/>
      <c r="G8" s="12">
        <f t="shared" si="1"/>
        <v>0</v>
      </c>
      <c r="J8" s="42"/>
    </row>
    <row r="9" spans="1:14" s="13" customFormat="1" x14ac:dyDescent="0.25">
      <c r="A9" s="6">
        <f t="shared" si="0"/>
        <v>5</v>
      </c>
      <c r="B9" s="7" t="s">
        <v>53</v>
      </c>
      <c r="C9" s="8" t="s">
        <v>12</v>
      </c>
      <c r="D9" s="9" t="s">
        <v>2</v>
      </c>
      <c r="E9" s="10">
        <v>1</v>
      </c>
      <c r="F9" s="14"/>
      <c r="G9" s="12">
        <f t="shared" si="1"/>
        <v>0</v>
      </c>
    </row>
    <row r="10" spans="1:14" s="13" customFormat="1" x14ac:dyDescent="0.25">
      <c r="A10" s="6">
        <f t="shared" si="0"/>
        <v>6</v>
      </c>
      <c r="B10" s="7" t="s">
        <v>37</v>
      </c>
      <c r="C10" s="8" t="s">
        <v>35</v>
      </c>
      <c r="D10" s="9" t="s">
        <v>2</v>
      </c>
      <c r="E10" s="10">
        <v>1</v>
      </c>
      <c r="F10" s="14"/>
      <c r="G10" s="12">
        <f t="shared" si="1"/>
        <v>0</v>
      </c>
    </row>
    <row r="11" spans="1:14" s="13" customFormat="1" x14ac:dyDescent="0.25">
      <c r="A11" s="6">
        <f t="shared" si="0"/>
        <v>7</v>
      </c>
      <c r="B11" s="7" t="s">
        <v>39</v>
      </c>
      <c r="C11" s="8" t="s">
        <v>38</v>
      </c>
      <c r="D11" s="9" t="s">
        <v>2</v>
      </c>
      <c r="E11" s="10">
        <v>1</v>
      </c>
      <c r="F11" s="14"/>
      <c r="G11" s="12">
        <f t="shared" si="1"/>
        <v>0</v>
      </c>
    </row>
    <row r="12" spans="1:14" s="13" customFormat="1" x14ac:dyDescent="0.25">
      <c r="A12" s="6">
        <f t="shared" si="0"/>
        <v>8</v>
      </c>
      <c r="B12" s="7" t="s">
        <v>53</v>
      </c>
      <c r="C12" s="8" t="s">
        <v>93</v>
      </c>
      <c r="D12" s="9" t="s">
        <v>14</v>
      </c>
      <c r="E12" s="10">
        <v>70</v>
      </c>
      <c r="F12" s="14"/>
      <c r="G12" s="12">
        <f t="shared" si="1"/>
        <v>0</v>
      </c>
    </row>
    <row r="13" spans="1:14" s="13" customFormat="1" x14ac:dyDescent="0.25">
      <c r="A13" s="6">
        <f t="shared" si="0"/>
        <v>9</v>
      </c>
      <c r="B13" s="7" t="s">
        <v>53</v>
      </c>
      <c r="C13" s="8" t="s">
        <v>89</v>
      </c>
      <c r="D13" s="9" t="s">
        <v>13</v>
      </c>
      <c r="E13" s="10">
        <v>7000</v>
      </c>
      <c r="F13" s="14"/>
      <c r="G13" s="12">
        <f t="shared" si="1"/>
        <v>0</v>
      </c>
    </row>
    <row r="14" spans="1:14" s="13" customFormat="1" x14ac:dyDescent="0.25">
      <c r="A14" s="6" t="s">
        <v>94</v>
      </c>
      <c r="B14" s="7" t="s">
        <v>53</v>
      </c>
      <c r="C14" s="8" t="s">
        <v>95</v>
      </c>
      <c r="D14" s="9" t="s">
        <v>13</v>
      </c>
      <c r="E14" s="10">
        <v>900</v>
      </c>
      <c r="F14" s="14"/>
      <c r="G14" s="12">
        <f t="shared" si="1"/>
        <v>0</v>
      </c>
    </row>
    <row r="15" spans="1:14" s="13" customFormat="1" x14ac:dyDescent="0.25">
      <c r="A15" s="6">
        <f>A13+1</f>
        <v>10</v>
      </c>
      <c r="B15" s="7" t="s">
        <v>53</v>
      </c>
      <c r="C15" s="8" t="s">
        <v>75</v>
      </c>
      <c r="D15" s="9" t="s">
        <v>13</v>
      </c>
      <c r="E15" s="10">
        <v>17000</v>
      </c>
      <c r="F15" s="14"/>
      <c r="G15" s="12">
        <f t="shared" si="1"/>
        <v>0</v>
      </c>
    </row>
    <row r="16" spans="1:14" s="13" customFormat="1" x14ac:dyDescent="0.25">
      <c r="A16" s="6" t="s">
        <v>102</v>
      </c>
      <c r="B16" s="7" t="s">
        <v>53</v>
      </c>
      <c r="C16" s="8" t="s">
        <v>96</v>
      </c>
      <c r="D16" s="9" t="s">
        <v>13</v>
      </c>
      <c r="E16" s="10">
        <v>7100</v>
      </c>
      <c r="F16" s="14"/>
      <c r="G16" s="12">
        <f t="shared" si="1"/>
        <v>0</v>
      </c>
    </row>
    <row r="17" spans="1:7" s="13" customFormat="1" x14ac:dyDescent="0.25">
      <c r="A17" s="6">
        <f>A15+1</f>
        <v>11</v>
      </c>
      <c r="B17" s="7" t="s">
        <v>53</v>
      </c>
      <c r="C17" s="8" t="s">
        <v>65</v>
      </c>
      <c r="D17" s="9" t="s">
        <v>8</v>
      </c>
      <c r="E17" s="10">
        <v>8</v>
      </c>
      <c r="F17" s="14"/>
      <c r="G17" s="12">
        <f t="shared" si="1"/>
        <v>0</v>
      </c>
    </row>
    <row r="18" spans="1:7" s="13" customFormat="1" x14ac:dyDescent="0.25">
      <c r="A18" s="6" t="s">
        <v>103</v>
      </c>
      <c r="B18" s="7" t="s">
        <v>53</v>
      </c>
      <c r="C18" s="8" t="s">
        <v>97</v>
      </c>
      <c r="D18" s="9" t="s">
        <v>8</v>
      </c>
      <c r="E18" s="10">
        <v>3</v>
      </c>
      <c r="F18" s="14"/>
      <c r="G18" s="12">
        <f t="shared" si="1"/>
        <v>0</v>
      </c>
    </row>
    <row r="19" spans="1:7" s="13" customFormat="1" x14ac:dyDescent="0.25">
      <c r="A19" s="6">
        <f>A17+1</f>
        <v>12</v>
      </c>
      <c r="B19" s="7" t="s">
        <v>53</v>
      </c>
      <c r="C19" s="8" t="s">
        <v>61</v>
      </c>
      <c r="D19" s="9" t="s">
        <v>2</v>
      </c>
      <c r="E19" s="10">
        <v>1</v>
      </c>
      <c r="F19" s="14"/>
      <c r="G19" s="12">
        <f t="shared" si="1"/>
        <v>0</v>
      </c>
    </row>
    <row r="20" spans="1:7" s="13" customFormat="1" x14ac:dyDescent="0.25">
      <c r="A20" s="6">
        <f t="shared" si="0"/>
        <v>13</v>
      </c>
      <c r="B20" s="7" t="s">
        <v>53</v>
      </c>
      <c r="C20" s="8" t="s">
        <v>58</v>
      </c>
      <c r="D20" s="9" t="s">
        <v>2</v>
      </c>
      <c r="E20" s="10">
        <v>1</v>
      </c>
      <c r="F20" s="14"/>
      <c r="G20" s="12">
        <f t="shared" si="1"/>
        <v>0</v>
      </c>
    </row>
    <row r="21" spans="1:7" s="13" customFormat="1" x14ac:dyDescent="0.25">
      <c r="A21" s="6">
        <f t="shared" si="0"/>
        <v>14</v>
      </c>
      <c r="B21" s="7" t="s">
        <v>53</v>
      </c>
      <c r="C21" s="8" t="s">
        <v>90</v>
      </c>
      <c r="D21" s="9" t="s">
        <v>2</v>
      </c>
      <c r="E21" s="10">
        <v>1</v>
      </c>
      <c r="F21" s="14"/>
      <c r="G21" s="12">
        <f t="shared" si="1"/>
        <v>0</v>
      </c>
    </row>
    <row r="22" spans="1:7" s="13" customFormat="1" x14ac:dyDescent="0.25">
      <c r="A22" s="6">
        <f t="shared" si="0"/>
        <v>15</v>
      </c>
      <c r="B22" s="7" t="s">
        <v>53</v>
      </c>
      <c r="C22" s="8" t="s">
        <v>59</v>
      </c>
      <c r="D22" s="9" t="s">
        <v>2</v>
      </c>
      <c r="E22" s="10">
        <v>1</v>
      </c>
      <c r="F22" s="14"/>
      <c r="G22" s="12">
        <f t="shared" si="1"/>
        <v>0</v>
      </c>
    </row>
    <row r="23" spans="1:7" s="13" customFormat="1" x14ac:dyDescent="0.25">
      <c r="A23" s="6">
        <f t="shared" si="0"/>
        <v>16</v>
      </c>
      <c r="B23" s="7" t="s">
        <v>53</v>
      </c>
      <c r="C23" s="8" t="s">
        <v>67</v>
      </c>
      <c r="D23" s="9" t="s">
        <v>2</v>
      </c>
      <c r="E23" s="10">
        <v>1</v>
      </c>
      <c r="F23" s="14"/>
      <c r="G23" s="12">
        <f t="shared" si="1"/>
        <v>0</v>
      </c>
    </row>
    <row r="24" spans="1:7" s="13" customFormat="1" x14ac:dyDescent="0.25">
      <c r="A24" s="6">
        <f t="shared" si="0"/>
        <v>17</v>
      </c>
      <c r="B24" s="7" t="s">
        <v>53</v>
      </c>
      <c r="C24" s="8" t="s">
        <v>66</v>
      </c>
      <c r="D24" s="9" t="s">
        <v>2</v>
      </c>
      <c r="E24" s="10">
        <v>1</v>
      </c>
      <c r="F24" s="14"/>
      <c r="G24" s="12">
        <f t="shared" si="1"/>
        <v>0</v>
      </c>
    </row>
    <row r="25" spans="1:7" s="13" customFormat="1" x14ac:dyDescent="0.25">
      <c r="A25" s="6">
        <f t="shared" si="0"/>
        <v>18</v>
      </c>
      <c r="B25" s="7" t="s">
        <v>53</v>
      </c>
      <c r="C25" s="8" t="s">
        <v>63</v>
      </c>
      <c r="D25" s="9" t="s">
        <v>2</v>
      </c>
      <c r="E25" s="10">
        <v>1</v>
      </c>
      <c r="F25" s="14"/>
      <c r="G25" s="12">
        <f t="shared" si="1"/>
        <v>0</v>
      </c>
    </row>
    <row r="26" spans="1:7" s="13" customFormat="1" x14ac:dyDescent="0.25">
      <c r="A26" s="6">
        <f t="shared" si="0"/>
        <v>19</v>
      </c>
      <c r="B26" s="7" t="s">
        <v>53</v>
      </c>
      <c r="C26" s="8" t="s">
        <v>68</v>
      </c>
      <c r="D26" s="9" t="s">
        <v>2</v>
      </c>
      <c r="E26" s="10">
        <v>1</v>
      </c>
      <c r="F26" s="14"/>
      <c r="G26" s="12">
        <f t="shared" si="1"/>
        <v>0</v>
      </c>
    </row>
    <row r="27" spans="1:7" s="13" customFormat="1" x14ac:dyDescent="0.25">
      <c r="A27" s="6">
        <f t="shared" si="0"/>
        <v>20</v>
      </c>
      <c r="B27" s="7" t="s">
        <v>53</v>
      </c>
      <c r="C27" s="8" t="s">
        <v>60</v>
      </c>
      <c r="D27" s="9" t="s">
        <v>2</v>
      </c>
      <c r="E27" s="10">
        <v>1</v>
      </c>
      <c r="F27" s="14"/>
      <c r="G27" s="12">
        <f t="shared" si="1"/>
        <v>0</v>
      </c>
    </row>
    <row r="28" spans="1:7" s="13" customFormat="1" x14ac:dyDescent="0.25">
      <c r="A28" s="6">
        <f t="shared" si="0"/>
        <v>21</v>
      </c>
      <c r="B28" s="7" t="s">
        <v>53</v>
      </c>
      <c r="C28" s="8" t="s">
        <v>62</v>
      </c>
      <c r="D28" s="9" t="s">
        <v>2</v>
      </c>
      <c r="E28" s="10">
        <v>1</v>
      </c>
      <c r="F28" s="14"/>
      <c r="G28" s="12">
        <f t="shared" si="1"/>
        <v>0</v>
      </c>
    </row>
    <row r="29" spans="1:7" s="13" customFormat="1" x14ac:dyDescent="0.25">
      <c r="A29" s="6">
        <f t="shared" si="0"/>
        <v>22</v>
      </c>
      <c r="B29" s="7" t="s">
        <v>53</v>
      </c>
      <c r="C29" s="8" t="s">
        <v>64</v>
      </c>
      <c r="D29" s="9" t="s">
        <v>0</v>
      </c>
      <c r="E29" s="10">
        <v>130</v>
      </c>
      <c r="F29" s="14"/>
      <c r="G29" s="12">
        <f t="shared" si="1"/>
        <v>0</v>
      </c>
    </row>
    <row r="30" spans="1:7" s="13" customFormat="1" x14ac:dyDescent="0.25">
      <c r="A30" s="6">
        <f t="shared" si="0"/>
        <v>23</v>
      </c>
      <c r="B30" s="7" t="s">
        <v>46</v>
      </c>
      <c r="C30" s="8" t="s">
        <v>24</v>
      </c>
      <c r="D30" s="9" t="s">
        <v>8</v>
      </c>
      <c r="E30" s="10">
        <v>4</v>
      </c>
      <c r="F30" s="14"/>
      <c r="G30" s="12">
        <f t="shared" si="1"/>
        <v>0</v>
      </c>
    </row>
    <row r="31" spans="1:7" s="13" customFormat="1" x14ac:dyDescent="0.25">
      <c r="A31" s="6" t="s">
        <v>104</v>
      </c>
      <c r="B31" s="7" t="s">
        <v>46</v>
      </c>
      <c r="C31" s="8" t="s">
        <v>98</v>
      </c>
      <c r="D31" s="9" t="s">
        <v>8</v>
      </c>
      <c r="E31" s="10">
        <v>1</v>
      </c>
      <c r="F31" s="14"/>
      <c r="G31" s="12">
        <f t="shared" si="1"/>
        <v>0</v>
      </c>
    </row>
    <row r="32" spans="1:7" s="13" customFormat="1" x14ac:dyDescent="0.25">
      <c r="A32" s="6">
        <f>A30+1</f>
        <v>24</v>
      </c>
      <c r="B32" s="7" t="s">
        <v>46</v>
      </c>
      <c r="C32" s="8" t="s">
        <v>30</v>
      </c>
      <c r="D32" s="9" t="s">
        <v>8</v>
      </c>
      <c r="E32" s="10">
        <v>4</v>
      </c>
      <c r="F32" s="14"/>
      <c r="G32" s="12">
        <f>F32*E32</f>
        <v>0</v>
      </c>
    </row>
    <row r="33" spans="1:7" s="13" customFormat="1" x14ac:dyDescent="0.25">
      <c r="A33" s="6">
        <f t="shared" si="0"/>
        <v>25</v>
      </c>
      <c r="B33" s="7" t="s">
        <v>46</v>
      </c>
      <c r="C33" s="8" t="s">
        <v>23</v>
      </c>
      <c r="D33" s="9" t="s">
        <v>8</v>
      </c>
      <c r="E33" s="10">
        <v>73</v>
      </c>
      <c r="F33" s="14"/>
      <c r="G33" s="12">
        <f t="shared" si="1"/>
        <v>0</v>
      </c>
    </row>
    <row r="34" spans="1:7" s="13" customFormat="1" x14ac:dyDescent="0.25">
      <c r="A34" s="6">
        <f t="shared" si="0"/>
        <v>26</v>
      </c>
      <c r="B34" s="7" t="s">
        <v>46</v>
      </c>
      <c r="C34" s="8" t="s">
        <v>25</v>
      </c>
      <c r="D34" s="9" t="s">
        <v>8</v>
      </c>
      <c r="E34" s="10">
        <v>616</v>
      </c>
      <c r="F34" s="14"/>
      <c r="G34" s="12">
        <f t="shared" si="1"/>
        <v>0</v>
      </c>
    </row>
    <row r="35" spans="1:7" s="13" customFormat="1" x14ac:dyDescent="0.25">
      <c r="A35" s="6" t="s">
        <v>105</v>
      </c>
      <c r="B35" s="7" t="s">
        <v>46</v>
      </c>
      <c r="C35" s="8" t="s">
        <v>99</v>
      </c>
      <c r="D35" s="9" t="s">
        <v>8</v>
      </c>
      <c r="E35" s="10">
        <v>376</v>
      </c>
      <c r="F35" s="14"/>
      <c r="G35" s="12">
        <f t="shared" si="1"/>
        <v>0</v>
      </c>
    </row>
    <row r="36" spans="1:7" s="13" customFormat="1" x14ac:dyDescent="0.25">
      <c r="A36" s="6">
        <f>A34+1</f>
        <v>27</v>
      </c>
      <c r="B36" s="7" t="s">
        <v>46</v>
      </c>
      <c r="C36" s="8" t="s">
        <v>26</v>
      </c>
      <c r="D36" s="9" t="s">
        <v>8</v>
      </c>
      <c r="E36" s="10">
        <v>80</v>
      </c>
      <c r="F36" s="14"/>
      <c r="G36" s="12">
        <f t="shared" si="1"/>
        <v>0</v>
      </c>
    </row>
    <row r="37" spans="1:7" s="13" customFormat="1" x14ac:dyDescent="0.25">
      <c r="A37" s="6">
        <f t="shared" si="0"/>
        <v>28</v>
      </c>
      <c r="B37" s="7" t="s">
        <v>46</v>
      </c>
      <c r="C37" s="8" t="s">
        <v>27</v>
      </c>
      <c r="D37" s="9" t="s">
        <v>8</v>
      </c>
      <c r="E37" s="10">
        <v>233</v>
      </c>
      <c r="F37" s="14"/>
      <c r="G37" s="12">
        <f t="shared" si="1"/>
        <v>0</v>
      </c>
    </row>
    <row r="38" spans="1:7" s="13" customFormat="1" x14ac:dyDescent="0.25">
      <c r="A38" s="6" t="s">
        <v>106</v>
      </c>
      <c r="B38" s="7" t="s">
        <v>46</v>
      </c>
      <c r="C38" s="8" t="s">
        <v>100</v>
      </c>
      <c r="D38" s="9" t="s">
        <v>8</v>
      </c>
      <c r="E38" s="10">
        <v>68</v>
      </c>
      <c r="F38" s="14"/>
      <c r="G38" s="12">
        <f t="shared" si="1"/>
        <v>0</v>
      </c>
    </row>
    <row r="39" spans="1:7" s="13" customFormat="1" x14ac:dyDescent="0.25">
      <c r="A39" s="6">
        <f>A37+1</f>
        <v>29</v>
      </c>
      <c r="B39" s="16" t="s">
        <v>45</v>
      </c>
      <c r="C39" s="8" t="s">
        <v>108</v>
      </c>
      <c r="D39" s="9" t="s">
        <v>13</v>
      </c>
      <c r="E39" s="10">
        <v>8372</v>
      </c>
      <c r="F39" s="14"/>
      <c r="G39" s="12">
        <f t="shared" si="1"/>
        <v>0</v>
      </c>
    </row>
    <row r="40" spans="1:7" s="13" customFormat="1" x14ac:dyDescent="0.25">
      <c r="A40" s="6">
        <f t="shared" si="0"/>
        <v>30</v>
      </c>
      <c r="B40" s="7" t="s">
        <v>32</v>
      </c>
      <c r="C40" s="8" t="s">
        <v>31</v>
      </c>
      <c r="D40" s="9" t="s">
        <v>2</v>
      </c>
      <c r="E40" s="10">
        <v>1</v>
      </c>
      <c r="F40" s="14"/>
      <c r="G40" s="12">
        <f t="shared" si="1"/>
        <v>0</v>
      </c>
    </row>
    <row r="41" spans="1:7" s="13" customFormat="1" x14ac:dyDescent="0.25">
      <c r="A41" s="6" t="s">
        <v>107</v>
      </c>
      <c r="B41" s="7" t="s">
        <v>32</v>
      </c>
      <c r="C41" s="8" t="s">
        <v>101</v>
      </c>
      <c r="D41" s="9" t="s">
        <v>2</v>
      </c>
      <c r="E41" s="10">
        <v>1</v>
      </c>
      <c r="F41" s="14"/>
      <c r="G41" s="12">
        <f t="shared" si="1"/>
        <v>0</v>
      </c>
    </row>
    <row r="42" spans="1:7" s="13" customFormat="1" x14ac:dyDescent="0.25">
      <c r="A42" s="6">
        <f>A40+1</f>
        <v>31</v>
      </c>
      <c r="B42" s="7" t="s">
        <v>33</v>
      </c>
      <c r="C42" s="8" t="s">
        <v>48</v>
      </c>
      <c r="D42" s="9" t="s">
        <v>8</v>
      </c>
      <c r="E42" s="10">
        <v>8</v>
      </c>
      <c r="F42" s="14"/>
      <c r="G42" s="12">
        <f t="shared" si="1"/>
        <v>0</v>
      </c>
    </row>
    <row r="43" spans="1:7" s="13" customFormat="1" x14ac:dyDescent="0.25">
      <c r="A43" s="6">
        <f t="shared" si="0"/>
        <v>32</v>
      </c>
      <c r="B43" s="7" t="s">
        <v>33</v>
      </c>
      <c r="C43" s="8" t="s">
        <v>47</v>
      </c>
      <c r="D43" s="9" t="s">
        <v>8</v>
      </c>
      <c r="E43" s="10">
        <v>10</v>
      </c>
      <c r="F43" s="14"/>
      <c r="G43" s="12">
        <f t="shared" si="1"/>
        <v>0</v>
      </c>
    </row>
    <row r="44" spans="1:7" s="13" customFormat="1" x14ac:dyDescent="0.25">
      <c r="A44" s="6">
        <f t="shared" si="0"/>
        <v>33</v>
      </c>
      <c r="B44" s="7" t="s">
        <v>34</v>
      </c>
      <c r="C44" s="8" t="s">
        <v>29</v>
      </c>
      <c r="D44" s="9" t="s">
        <v>8</v>
      </c>
      <c r="E44" s="10">
        <v>7</v>
      </c>
      <c r="F44" s="14"/>
      <c r="G44" s="12">
        <f t="shared" si="1"/>
        <v>0</v>
      </c>
    </row>
    <row r="45" spans="1:7" s="13" customFormat="1" ht="30" x14ac:dyDescent="0.25">
      <c r="A45" s="6">
        <f t="shared" si="0"/>
        <v>34</v>
      </c>
      <c r="B45" s="15" t="s">
        <v>81</v>
      </c>
      <c r="C45" s="8" t="s">
        <v>73</v>
      </c>
      <c r="D45" s="9" t="s">
        <v>13</v>
      </c>
      <c r="E45" s="10">
        <v>6800</v>
      </c>
      <c r="F45" s="14"/>
      <c r="G45" s="12">
        <f t="shared" si="1"/>
        <v>0</v>
      </c>
    </row>
    <row r="46" spans="1:7" s="13" customFormat="1" ht="30" x14ac:dyDescent="0.25">
      <c r="A46" s="6" t="s">
        <v>109</v>
      </c>
      <c r="B46" s="15" t="s">
        <v>81</v>
      </c>
      <c r="C46" s="8" t="s">
        <v>121</v>
      </c>
      <c r="D46" s="9" t="s">
        <v>13</v>
      </c>
      <c r="E46" s="10">
        <v>5450</v>
      </c>
      <c r="F46" s="14"/>
      <c r="G46" s="12">
        <f t="shared" si="1"/>
        <v>0</v>
      </c>
    </row>
    <row r="47" spans="1:7" s="13" customFormat="1" ht="30" x14ac:dyDescent="0.25">
      <c r="A47" s="6">
        <f>A45+1</f>
        <v>35</v>
      </c>
      <c r="B47" s="15" t="s">
        <v>81</v>
      </c>
      <c r="C47" s="8" t="s">
        <v>74</v>
      </c>
      <c r="D47" s="9" t="s">
        <v>13</v>
      </c>
      <c r="E47" s="10">
        <v>1000</v>
      </c>
      <c r="F47" s="14"/>
      <c r="G47" s="12">
        <f t="shared" si="1"/>
        <v>0</v>
      </c>
    </row>
    <row r="48" spans="1:7" s="13" customFormat="1" ht="30" x14ac:dyDescent="0.25">
      <c r="A48" s="6" t="s">
        <v>110</v>
      </c>
      <c r="B48" s="15" t="s">
        <v>81</v>
      </c>
      <c r="C48" s="8" t="s">
        <v>122</v>
      </c>
      <c r="D48" s="9" t="s">
        <v>13</v>
      </c>
      <c r="E48" s="10">
        <v>360</v>
      </c>
      <c r="F48" s="14"/>
      <c r="G48" s="12">
        <f t="shared" si="1"/>
        <v>0</v>
      </c>
    </row>
    <row r="49" spans="1:7" s="13" customFormat="1" x14ac:dyDescent="0.25">
      <c r="A49" s="6">
        <f>A47+1</f>
        <v>36</v>
      </c>
      <c r="B49" s="15" t="s">
        <v>86</v>
      </c>
      <c r="C49" s="8" t="s">
        <v>85</v>
      </c>
      <c r="D49" s="9" t="s">
        <v>8</v>
      </c>
      <c r="E49" s="10">
        <v>1</v>
      </c>
      <c r="F49" s="14"/>
      <c r="G49" s="12">
        <f>F49*E49</f>
        <v>0</v>
      </c>
    </row>
    <row r="50" spans="1:7" s="13" customFormat="1" x14ac:dyDescent="0.25">
      <c r="A50" s="6">
        <f>A49+1</f>
        <v>37</v>
      </c>
      <c r="B50" s="15" t="s">
        <v>86</v>
      </c>
      <c r="C50" s="8" t="s">
        <v>87</v>
      </c>
      <c r="D50" s="9" t="s">
        <v>8</v>
      </c>
      <c r="E50" s="10">
        <v>1</v>
      </c>
      <c r="F50" s="14"/>
      <c r="G50" s="12">
        <f t="shared" si="1"/>
        <v>0</v>
      </c>
    </row>
    <row r="51" spans="1:7" s="13" customFormat="1" x14ac:dyDescent="0.25">
      <c r="A51" s="6">
        <f t="shared" ref="A51:A56" si="2">A50+1</f>
        <v>38</v>
      </c>
      <c r="B51" s="15" t="s">
        <v>53</v>
      </c>
      <c r="C51" s="8" t="s">
        <v>84</v>
      </c>
      <c r="D51" s="9" t="s">
        <v>0</v>
      </c>
      <c r="E51" s="10">
        <v>110</v>
      </c>
      <c r="F51" s="14"/>
      <c r="G51" s="12">
        <f t="shared" si="1"/>
        <v>0</v>
      </c>
    </row>
    <row r="52" spans="1:7" s="13" customFormat="1" x14ac:dyDescent="0.25">
      <c r="A52" s="6">
        <f t="shared" si="2"/>
        <v>39</v>
      </c>
      <c r="B52" s="15" t="s">
        <v>53</v>
      </c>
      <c r="C52" s="8" t="s">
        <v>83</v>
      </c>
      <c r="D52" s="9" t="s">
        <v>0</v>
      </c>
      <c r="E52" s="10">
        <v>155</v>
      </c>
      <c r="F52" s="14"/>
      <c r="G52" s="12">
        <f t="shared" si="1"/>
        <v>0</v>
      </c>
    </row>
    <row r="53" spans="1:7" s="13" customFormat="1" x14ac:dyDescent="0.25">
      <c r="A53" s="6">
        <f t="shared" si="2"/>
        <v>40</v>
      </c>
      <c r="B53" s="7" t="s">
        <v>53</v>
      </c>
      <c r="C53" s="8" t="s">
        <v>111</v>
      </c>
      <c r="D53" s="9" t="s">
        <v>8</v>
      </c>
      <c r="E53" s="10">
        <v>2</v>
      </c>
      <c r="F53" s="14"/>
      <c r="G53" s="12">
        <f t="shared" si="1"/>
        <v>0</v>
      </c>
    </row>
    <row r="54" spans="1:7" s="13" customFormat="1" x14ac:dyDescent="0.25">
      <c r="A54" s="6">
        <f t="shared" si="2"/>
        <v>41</v>
      </c>
      <c r="B54" s="7" t="s">
        <v>53</v>
      </c>
      <c r="C54" s="8" t="s">
        <v>118</v>
      </c>
      <c r="D54" s="9" t="s">
        <v>2</v>
      </c>
      <c r="E54" s="10">
        <v>1</v>
      </c>
      <c r="F54" s="14"/>
      <c r="G54" s="12">
        <f t="shared" si="1"/>
        <v>0</v>
      </c>
    </row>
    <row r="55" spans="1:7" s="13" customFormat="1" x14ac:dyDescent="0.25">
      <c r="A55" s="6">
        <f t="shared" si="2"/>
        <v>42</v>
      </c>
      <c r="B55" s="7" t="s">
        <v>36</v>
      </c>
      <c r="C55" s="8" t="s">
        <v>126</v>
      </c>
      <c r="D55" s="9" t="s">
        <v>8</v>
      </c>
      <c r="E55" s="10">
        <v>3</v>
      </c>
      <c r="F55" s="14"/>
      <c r="G55" s="12">
        <f t="shared" si="1"/>
        <v>0</v>
      </c>
    </row>
    <row r="56" spans="1:7" s="13" customFormat="1" x14ac:dyDescent="0.25">
      <c r="A56" s="6">
        <f t="shared" si="2"/>
        <v>43</v>
      </c>
      <c r="B56" s="7">
        <v>323300</v>
      </c>
      <c r="C56" s="8" t="s">
        <v>42</v>
      </c>
      <c r="D56" s="9" t="s">
        <v>8</v>
      </c>
      <c r="E56" s="10">
        <v>6</v>
      </c>
      <c r="F56" s="14"/>
      <c r="G56" s="12">
        <f t="shared" si="1"/>
        <v>0</v>
      </c>
    </row>
    <row r="57" spans="1:7" s="13" customFormat="1" x14ac:dyDescent="0.25">
      <c r="A57" s="6" t="s">
        <v>127</v>
      </c>
      <c r="B57" s="7">
        <v>323301</v>
      </c>
      <c r="C57" s="8" t="s">
        <v>124</v>
      </c>
      <c r="D57" s="9" t="s">
        <v>76</v>
      </c>
      <c r="E57" s="10">
        <v>4</v>
      </c>
      <c r="F57" s="14"/>
      <c r="G57" s="12">
        <f t="shared" si="1"/>
        <v>0</v>
      </c>
    </row>
    <row r="58" spans="1:7" s="13" customFormat="1" x14ac:dyDescent="0.25">
      <c r="A58" s="6">
        <f>A56+1</f>
        <v>44</v>
      </c>
      <c r="B58" s="7">
        <v>323300</v>
      </c>
      <c r="C58" s="8" t="s">
        <v>43</v>
      </c>
      <c r="D58" s="9" t="s">
        <v>8</v>
      </c>
      <c r="E58" s="10">
        <v>4</v>
      </c>
      <c r="F58" s="14"/>
      <c r="G58" s="12">
        <f t="shared" si="1"/>
        <v>0</v>
      </c>
    </row>
    <row r="59" spans="1:7" s="13" customFormat="1" x14ac:dyDescent="0.25">
      <c r="A59" s="6">
        <f>A58+1</f>
        <v>45</v>
      </c>
      <c r="B59" s="7">
        <v>323300</v>
      </c>
      <c r="C59" s="8" t="s">
        <v>28</v>
      </c>
      <c r="D59" s="9" t="s">
        <v>8</v>
      </c>
      <c r="E59" s="10">
        <v>1</v>
      </c>
      <c r="F59" s="14"/>
      <c r="G59" s="12">
        <f t="shared" si="1"/>
        <v>0</v>
      </c>
    </row>
    <row r="60" spans="1:7" s="13" customFormat="1" x14ac:dyDescent="0.25">
      <c r="A60" s="6">
        <f>A59+1</f>
        <v>46</v>
      </c>
      <c r="B60" s="16" t="s">
        <v>53</v>
      </c>
      <c r="C60" s="8" t="s">
        <v>88</v>
      </c>
      <c r="D60" s="9" t="s">
        <v>8</v>
      </c>
      <c r="E60" s="10">
        <v>1</v>
      </c>
      <c r="F60" s="14"/>
      <c r="G60" s="12">
        <f t="shared" si="1"/>
        <v>0</v>
      </c>
    </row>
    <row r="61" spans="1:7" s="13" customFormat="1" x14ac:dyDescent="0.25">
      <c r="A61" s="6">
        <f t="shared" ref="A61:A62" si="3">A60+1</f>
        <v>47</v>
      </c>
      <c r="B61" s="16" t="s">
        <v>49</v>
      </c>
      <c r="C61" s="8" t="s">
        <v>112</v>
      </c>
      <c r="D61" s="9" t="s">
        <v>0</v>
      </c>
      <c r="E61" s="10">
        <v>150</v>
      </c>
      <c r="F61" s="14"/>
      <c r="G61" s="12">
        <f t="shared" si="1"/>
        <v>0</v>
      </c>
    </row>
    <row r="62" spans="1:7" s="13" customFormat="1" ht="30" x14ac:dyDescent="0.25">
      <c r="A62" s="6">
        <f t="shared" si="3"/>
        <v>48</v>
      </c>
      <c r="B62" s="17" t="s">
        <v>82</v>
      </c>
      <c r="C62" s="8" t="s">
        <v>119</v>
      </c>
      <c r="D62" s="9" t="s">
        <v>14</v>
      </c>
      <c r="E62" s="10">
        <v>200</v>
      </c>
      <c r="F62" s="14"/>
      <c r="G62" s="12">
        <f t="shared" si="1"/>
        <v>0</v>
      </c>
    </row>
    <row r="63" spans="1:7" s="13" customFormat="1" x14ac:dyDescent="0.25">
      <c r="A63" s="6">
        <f t="shared" si="0"/>
        <v>49</v>
      </c>
      <c r="B63" s="7" t="s">
        <v>41</v>
      </c>
      <c r="C63" s="8" t="s">
        <v>120</v>
      </c>
      <c r="D63" s="9" t="s">
        <v>13</v>
      </c>
      <c r="E63" s="10">
        <v>5000</v>
      </c>
      <c r="F63" s="18"/>
      <c r="G63" s="12">
        <f t="shared" si="1"/>
        <v>0</v>
      </c>
    </row>
    <row r="64" spans="1:7" s="13" customFormat="1" x14ac:dyDescent="0.25">
      <c r="A64" s="6">
        <f t="shared" si="0"/>
        <v>50</v>
      </c>
      <c r="B64" s="16" t="s">
        <v>44</v>
      </c>
      <c r="C64" s="8" t="s">
        <v>55</v>
      </c>
      <c r="D64" s="9" t="s">
        <v>0</v>
      </c>
      <c r="E64" s="10">
        <v>850</v>
      </c>
      <c r="F64" s="14"/>
      <c r="G64" s="12">
        <f t="shared" si="1"/>
        <v>0</v>
      </c>
    </row>
    <row r="65" spans="1:7" s="13" customFormat="1" x14ac:dyDescent="0.25">
      <c r="A65" s="6">
        <f t="shared" si="0"/>
        <v>51</v>
      </c>
      <c r="B65" s="19" t="s">
        <v>44</v>
      </c>
      <c r="C65" s="8" t="s">
        <v>91</v>
      </c>
      <c r="D65" s="9" t="s">
        <v>8</v>
      </c>
      <c r="E65" s="10">
        <v>4</v>
      </c>
      <c r="F65" s="14"/>
      <c r="G65" s="12">
        <f t="shared" si="1"/>
        <v>0</v>
      </c>
    </row>
    <row r="66" spans="1:7" s="13" customFormat="1" x14ac:dyDescent="0.25">
      <c r="A66" s="6">
        <f t="shared" si="0"/>
        <v>52</v>
      </c>
      <c r="B66" s="19" t="s">
        <v>50</v>
      </c>
      <c r="C66" s="8" t="s">
        <v>51</v>
      </c>
      <c r="D66" s="9" t="s">
        <v>2</v>
      </c>
      <c r="E66" s="10">
        <v>1</v>
      </c>
      <c r="F66" s="14"/>
      <c r="G66" s="12">
        <f t="shared" si="1"/>
        <v>0</v>
      </c>
    </row>
    <row r="67" spans="1:7" s="13" customFormat="1" x14ac:dyDescent="0.25">
      <c r="A67" s="6" t="s">
        <v>128</v>
      </c>
      <c r="B67" s="19" t="s">
        <v>50</v>
      </c>
      <c r="C67" s="8" t="s">
        <v>123</v>
      </c>
      <c r="D67" s="9" t="s">
        <v>2</v>
      </c>
      <c r="E67" s="10">
        <v>1</v>
      </c>
      <c r="F67" s="14"/>
      <c r="G67" s="12">
        <f t="shared" si="1"/>
        <v>0</v>
      </c>
    </row>
    <row r="68" spans="1:7" s="13" customFormat="1" x14ac:dyDescent="0.25">
      <c r="A68" s="6">
        <f>A66+1</f>
        <v>53</v>
      </c>
      <c r="B68" s="19" t="s">
        <v>52</v>
      </c>
      <c r="C68" s="8" t="s">
        <v>72</v>
      </c>
      <c r="D68" s="9" t="s">
        <v>0</v>
      </c>
      <c r="E68" s="10">
        <v>132</v>
      </c>
      <c r="F68" s="14"/>
      <c r="G68" s="12">
        <f t="shared" si="1"/>
        <v>0</v>
      </c>
    </row>
    <row r="69" spans="1:7" s="13" customFormat="1" x14ac:dyDescent="0.25">
      <c r="A69" s="6">
        <f t="shared" si="0"/>
        <v>54</v>
      </c>
      <c r="B69" s="19" t="s">
        <v>52</v>
      </c>
      <c r="C69" s="8" t="s">
        <v>71</v>
      </c>
      <c r="D69" s="9" t="s">
        <v>0</v>
      </c>
      <c r="E69" s="10">
        <v>60</v>
      </c>
      <c r="F69" s="14"/>
      <c r="G69" s="12">
        <f t="shared" si="1"/>
        <v>0</v>
      </c>
    </row>
    <row r="70" spans="1:7" s="13" customFormat="1" x14ac:dyDescent="0.25">
      <c r="A70" s="6">
        <f t="shared" si="0"/>
        <v>55</v>
      </c>
      <c r="B70" s="19" t="s">
        <v>77</v>
      </c>
      <c r="C70" s="8" t="s">
        <v>70</v>
      </c>
      <c r="D70" s="9" t="s">
        <v>0</v>
      </c>
      <c r="E70" s="10">
        <v>366</v>
      </c>
      <c r="F70" s="14"/>
      <c r="G70" s="12">
        <f>F70*E70</f>
        <v>0</v>
      </c>
    </row>
    <row r="71" spans="1:7" s="13" customFormat="1" x14ac:dyDescent="0.25">
      <c r="A71" s="6">
        <f t="shared" si="0"/>
        <v>56</v>
      </c>
      <c r="B71" s="20" t="s">
        <v>113</v>
      </c>
      <c r="C71" s="8" t="s">
        <v>125</v>
      </c>
      <c r="D71" s="9" t="s">
        <v>0</v>
      </c>
      <c r="E71" s="10">
        <v>55</v>
      </c>
      <c r="F71" s="14"/>
      <c r="G71" s="12">
        <f t="shared" si="1"/>
        <v>0</v>
      </c>
    </row>
    <row r="72" spans="1:7" s="13" customFormat="1" x14ac:dyDescent="0.25">
      <c r="A72" s="6">
        <f t="shared" si="0"/>
        <v>57</v>
      </c>
      <c r="B72" s="20" t="s">
        <v>113</v>
      </c>
      <c r="C72" s="8" t="s">
        <v>114</v>
      </c>
      <c r="D72" s="9" t="s">
        <v>8</v>
      </c>
      <c r="E72" s="10">
        <v>2</v>
      </c>
      <c r="F72" s="14"/>
      <c r="G72" s="12">
        <f t="shared" ref="G72:G81" si="4">F72*E72</f>
        <v>0</v>
      </c>
    </row>
    <row r="73" spans="1:7" s="13" customFormat="1" x14ac:dyDescent="0.25">
      <c r="A73" s="6">
        <f t="shared" si="0"/>
        <v>58</v>
      </c>
      <c r="B73" s="20" t="s">
        <v>77</v>
      </c>
      <c r="C73" s="8" t="s">
        <v>116</v>
      </c>
      <c r="D73" s="9" t="s">
        <v>8</v>
      </c>
      <c r="E73" s="10">
        <v>9</v>
      </c>
      <c r="F73" s="14"/>
      <c r="G73" s="12">
        <f t="shared" si="4"/>
        <v>0</v>
      </c>
    </row>
    <row r="74" spans="1:7" s="13" customFormat="1" x14ac:dyDescent="0.25">
      <c r="A74" s="6">
        <f t="shared" si="0"/>
        <v>59</v>
      </c>
      <c r="B74" s="20" t="s">
        <v>77</v>
      </c>
      <c r="C74" s="8" t="s">
        <v>115</v>
      </c>
      <c r="D74" s="9" t="s">
        <v>8</v>
      </c>
      <c r="E74" s="10">
        <v>5</v>
      </c>
      <c r="F74" s="14"/>
      <c r="G74" s="12">
        <f t="shared" si="4"/>
        <v>0</v>
      </c>
    </row>
    <row r="75" spans="1:7" s="13" customFormat="1" x14ac:dyDescent="0.25">
      <c r="A75" s="6">
        <f t="shared" si="0"/>
        <v>60</v>
      </c>
      <c r="B75" s="19" t="s">
        <v>77</v>
      </c>
      <c r="C75" s="8" t="s">
        <v>117</v>
      </c>
      <c r="D75" s="9" t="s">
        <v>8</v>
      </c>
      <c r="E75" s="10">
        <v>9</v>
      </c>
      <c r="F75" s="14"/>
      <c r="G75" s="12">
        <f t="shared" si="4"/>
        <v>0</v>
      </c>
    </row>
    <row r="76" spans="1:7" s="13" customFormat="1" x14ac:dyDescent="0.25">
      <c r="A76" s="6">
        <f t="shared" si="0"/>
        <v>61</v>
      </c>
      <c r="B76" s="19" t="s">
        <v>78</v>
      </c>
      <c r="C76" s="8" t="s">
        <v>69</v>
      </c>
      <c r="D76" s="9" t="s">
        <v>0</v>
      </c>
      <c r="E76" s="10">
        <v>145</v>
      </c>
      <c r="F76" s="14"/>
      <c r="G76" s="12">
        <f t="shared" si="4"/>
        <v>0</v>
      </c>
    </row>
    <row r="77" spans="1:7" s="13" customFormat="1" ht="60" x14ac:dyDescent="0.25">
      <c r="A77" s="6">
        <f t="shared" si="0"/>
        <v>62</v>
      </c>
      <c r="B77" s="20" t="s">
        <v>80</v>
      </c>
      <c r="C77" s="8" t="s">
        <v>56</v>
      </c>
      <c r="D77" s="9" t="s">
        <v>2</v>
      </c>
      <c r="E77" s="10">
        <v>1</v>
      </c>
      <c r="F77" s="14"/>
      <c r="G77" s="12">
        <f t="shared" si="4"/>
        <v>0</v>
      </c>
    </row>
    <row r="78" spans="1:7" s="13" customFormat="1" ht="45" x14ac:dyDescent="0.25">
      <c r="A78" s="6">
        <f t="shared" si="0"/>
        <v>63</v>
      </c>
      <c r="B78" s="20" t="s">
        <v>132</v>
      </c>
      <c r="C78" s="8" t="s">
        <v>130</v>
      </c>
      <c r="D78" s="9" t="s">
        <v>2</v>
      </c>
      <c r="E78" s="10">
        <v>1</v>
      </c>
      <c r="F78" s="14"/>
      <c r="G78" s="12">
        <f t="shared" si="4"/>
        <v>0</v>
      </c>
    </row>
    <row r="79" spans="1:7" s="13" customFormat="1" x14ac:dyDescent="0.25">
      <c r="A79" s="6">
        <f t="shared" si="0"/>
        <v>64</v>
      </c>
      <c r="B79" s="20" t="s">
        <v>53</v>
      </c>
      <c r="C79" s="8" t="s">
        <v>57</v>
      </c>
      <c r="D79" s="9" t="s">
        <v>2</v>
      </c>
      <c r="E79" s="10">
        <v>1</v>
      </c>
      <c r="F79" s="14"/>
      <c r="G79" s="12">
        <f t="shared" si="4"/>
        <v>0</v>
      </c>
    </row>
    <row r="80" spans="1:7" s="13" customFormat="1" ht="30" x14ac:dyDescent="0.25">
      <c r="A80" s="6">
        <f t="shared" si="0"/>
        <v>65</v>
      </c>
      <c r="B80" s="20" t="s">
        <v>131</v>
      </c>
      <c r="C80" s="25" t="s">
        <v>129</v>
      </c>
      <c r="D80" s="26" t="s">
        <v>2</v>
      </c>
      <c r="E80" s="27">
        <v>1</v>
      </c>
      <c r="F80" s="28"/>
      <c r="G80" s="12">
        <f t="shared" si="4"/>
        <v>0</v>
      </c>
    </row>
    <row r="81" spans="1:7" s="13" customFormat="1" ht="17.45" customHeight="1" thickBot="1" x14ac:dyDescent="0.3">
      <c r="A81" s="21">
        <f>A80+1</f>
        <v>66</v>
      </c>
      <c r="B81" s="29" t="s">
        <v>53</v>
      </c>
      <c r="C81" s="22" t="s">
        <v>15</v>
      </c>
      <c r="D81" s="23" t="s">
        <v>2</v>
      </c>
      <c r="E81" s="24">
        <v>1</v>
      </c>
      <c r="F81" s="43">
        <v>200000</v>
      </c>
      <c r="G81" s="12">
        <f t="shared" si="4"/>
        <v>200000</v>
      </c>
    </row>
    <row r="82" spans="1:7" ht="17.45" customHeight="1" thickBot="1" x14ac:dyDescent="0.3">
      <c r="A82" s="2"/>
      <c r="B82" s="1"/>
      <c r="E82" s="2"/>
      <c r="F82" s="4" t="s">
        <v>22</v>
      </c>
      <c r="G82" s="5">
        <f>SUM(G5:G81)</f>
        <v>200000</v>
      </c>
    </row>
    <row r="83" spans="1:7" ht="17.45" customHeight="1" x14ac:dyDescent="0.25">
      <c r="B83" s="1"/>
    </row>
    <row r="84" spans="1:7" ht="17.45" customHeight="1" x14ac:dyDescent="0.25">
      <c r="C84" s="4" t="s">
        <v>16</v>
      </c>
      <c r="D84" s="2" t="s">
        <v>20</v>
      </c>
    </row>
    <row r="85" spans="1:7" x14ac:dyDescent="0.25">
      <c r="C85" s="4" t="s">
        <v>17</v>
      </c>
      <c r="D85" s="2" t="s">
        <v>20</v>
      </c>
    </row>
    <row r="86" spans="1:7" x14ac:dyDescent="0.25">
      <c r="C86" s="4" t="s">
        <v>18</v>
      </c>
      <c r="D86" s="2" t="s">
        <v>20</v>
      </c>
    </row>
    <row r="87" spans="1:7" x14ac:dyDescent="0.25">
      <c r="C87" s="4" t="s">
        <v>21</v>
      </c>
      <c r="D87" s="2" t="s">
        <v>20</v>
      </c>
    </row>
    <row r="88" spans="1:7" x14ac:dyDescent="0.25">
      <c r="C88" s="4" t="s">
        <v>134</v>
      </c>
      <c r="D88" s="2" t="s">
        <v>20</v>
      </c>
    </row>
  </sheetData>
  <sheetProtection algorithmName="SHA-512" hashValue="M418jVhpQAYt3vjooD7NN2937SzvWYBBn5uVdHkETdxjs2iADwJakGjoha1CQUY4k6ou4i9qwXN/t7sA5fCpng==" saltValue="WmOIEb8f5pYUSvPv4GHnIw==" spinCount="100000" sheet="1" objects="1" scenarios="1" selectLockedCells="1"/>
  <protectedRanges>
    <protectedRange sqref="F5:F81" name="Range1"/>
  </protectedRanges>
  <mergeCells count="3">
    <mergeCell ref="A1:G1"/>
    <mergeCell ref="A2:G2"/>
    <mergeCell ref="A3:G3"/>
  </mergeCells>
  <phoneticPr fontId="5" type="noConversion"/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Schedule Calculated</vt:lpstr>
      <vt:lpstr>'Bid Schedule Calculated'!Print_Area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dmccollough</dc:creator>
  <cp:lastModifiedBy>Chris Dehmel</cp:lastModifiedBy>
  <cp:lastPrinted>2023-10-16T16:11:49Z</cp:lastPrinted>
  <dcterms:created xsi:type="dcterms:W3CDTF">2012-08-01T15:53:47Z</dcterms:created>
  <dcterms:modified xsi:type="dcterms:W3CDTF">2023-10-16T16:36:32Z</dcterms:modified>
</cp:coreProperties>
</file>